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0730" windowHeight="11760"/>
  </bookViews>
  <sheets>
    <sheet name="Лист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I195" i="1" s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F165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I157" i="1" s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I138" i="1" s="1"/>
  <c r="H127" i="1"/>
  <c r="G127" i="1"/>
  <c r="F127" i="1"/>
  <c r="B119" i="1"/>
  <c r="A119" i="1"/>
  <c r="L118" i="1"/>
  <c r="J118" i="1"/>
  <c r="I118" i="1"/>
  <c r="H118" i="1"/>
  <c r="G118" i="1"/>
  <c r="F118" i="1"/>
  <c r="B109" i="1"/>
  <c r="A109" i="1"/>
  <c r="L108" i="1"/>
  <c r="J108" i="1"/>
  <c r="I108" i="1"/>
  <c r="I119" i="1" s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I81" i="1" s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I62" i="1" s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H13" i="1"/>
  <c r="G13" i="1"/>
  <c r="F13" i="1"/>
  <c r="I24" i="1" l="1"/>
  <c r="I176" i="1"/>
  <c r="F195" i="1"/>
  <c r="L195" i="1"/>
  <c r="J195" i="1"/>
  <c r="H195" i="1"/>
  <c r="G195" i="1"/>
  <c r="H119" i="1"/>
  <c r="F119" i="1"/>
  <c r="G119" i="1"/>
  <c r="L119" i="1"/>
  <c r="J119" i="1"/>
  <c r="L138" i="1"/>
  <c r="J138" i="1"/>
  <c r="H138" i="1"/>
  <c r="G138" i="1"/>
  <c r="F138" i="1"/>
  <c r="I100" i="1"/>
  <c r="F100" i="1"/>
  <c r="L100" i="1"/>
  <c r="J100" i="1"/>
  <c r="H100" i="1"/>
  <c r="G100" i="1"/>
  <c r="G81" i="1"/>
  <c r="H81" i="1"/>
  <c r="J81" i="1"/>
  <c r="L81" i="1"/>
  <c r="F81" i="1"/>
  <c r="G62" i="1"/>
  <c r="H62" i="1"/>
  <c r="J62" i="1"/>
  <c r="L62" i="1"/>
  <c r="F62" i="1"/>
  <c r="I43" i="1"/>
  <c r="I196" i="1" s="1"/>
  <c r="J43" i="1"/>
  <c r="H43" i="1"/>
  <c r="G43" i="1"/>
  <c r="F43" i="1"/>
  <c r="L43" i="1"/>
  <c r="J24" i="1"/>
  <c r="H24" i="1"/>
  <c r="L24" i="1"/>
  <c r="G24" i="1"/>
  <c r="F24" i="1"/>
  <c r="L176" i="1"/>
  <c r="J176" i="1"/>
  <c r="H176" i="1"/>
  <c r="G176" i="1"/>
  <c r="F176" i="1"/>
  <c r="H157" i="1"/>
  <c r="F157" i="1"/>
  <c r="L157" i="1"/>
  <c r="J157" i="1"/>
  <c r="G157" i="1"/>
  <c r="L196" i="1" l="1"/>
  <c r="G196" i="1"/>
  <c r="J196" i="1"/>
  <c r="F196" i="1"/>
  <c r="H196" i="1"/>
</calcChain>
</file>

<file path=xl/sharedStrings.xml><?xml version="1.0" encoding="utf-8"?>
<sst xmlns="http://schemas.openxmlformats.org/spreadsheetml/2006/main" count="257" uniqueCount="85">
  <si>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</si>
  <si>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</si>
  <si>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</si>
  <si>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</si>
  <si>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</si>
  <si>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</si>
  <si>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</si>
  <si>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</si>
  <si>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</si>
  <si>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</si>
  <si>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</si>
  <si>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</si>
  <si>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</si>
  <si>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</si>
  <si>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</si>
  <si>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</si>
  <si>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</si>
  <si>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</si>
  <si>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</si>
  <si>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</si>
  <si>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</si>
  <si>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</si>
  <si>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</si>
  <si>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</si>
  <si>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</si>
  <si>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</si>
  <si>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</si>
  <si>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</si>
  <si>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</si>
  <si>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</si>
  <si>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</si>
  <si>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</si>
  <si>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</si>
  <si>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</si>
  <si>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</si>
  <si>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</si>
  <si>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</si>
  <si>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</si>
  <si>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</si>
  <si>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Салат из свежих помидоров с луком</t>
  </si>
  <si>
    <t>Суп картофельный с крупой на мясном бульоне</t>
  </si>
  <si>
    <t>Компот из сушенных фруктов</t>
  </si>
  <si>
    <t>банан</t>
  </si>
  <si>
    <t>368г</t>
  </si>
  <si>
    <t>Салат из моркови и яблока</t>
  </si>
  <si>
    <t>Макаронные изделия отварные</t>
  </si>
  <si>
    <t>Чай с сахаром</t>
  </si>
  <si>
    <t>Яблоко</t>
  </si>
  <si>
    <t>Пюре картофельное</t>
  </si>
  <si>
    <t>Борщс капустой и картофелем на мясном бульоне со сметаной</t>
  </si>
  <si>
    <t xml:space="preserve"> </t>
  </si>
  <si>
    <t>Салат из белокачанной капусты</t>
  </si>
  <si>
    <t>Суп гороховый</t>
  </si>
  <si>
    <t>Плов из птицы</t>
  </si>
  <si>
    <t>Компот из свежих плодов</t>
  </si>
  <si>
    <t>Банан</t>
  </si>
  <si>
    <t xml:space="preserve">Винегрет овощной </t>
  </si>
  <si>
    <t>Рассольник ленинградский со сметаной</t>
  </si>
  <si>
    <t>Фрикадельки мясные с соусом</t>
  </si>
  <si>
    <t>Каша гречневая</t>
  </si>
  <si>
    <t>Салат из свеклы с сыром</t>
  </si>
  <si>
    <t>Суп с макаронами на куринном бульоне</t>
  </si>
  <si>
    <t>Суп картофельный с клецками на мясном бульоне</t>
  </si>
  <si>
    <t>Жаркое по домашнему</t>
  </si>
  <si>
    <t>Кофейный напиток с молоком сгущенным</t>
  </si>
  <si>
    <t>Каша перловая</t>
  </si>
  <si>
    <t>Винегрет</t>
  </si>
  <si>
    <t>Салат из моркови</t>
  </si>
  <si>
    <t>Птица тушенная в соусе с овощами</t>
  </si>
  <si>
    <t>Салат из свеклы</t>
  </si>
  <si>
    <t>Щи из свежей капусты</t>
  </si>
  <si>
    <t>Рис отварной</t>
  </si>
  <si>
    <t>Компот из сухофруктов</t>
  </si>
  <si>
    <t>Свекольник на мясном бульоне со сметаной</t>
  </si>
  <si>
    <t>Гуляш из отварного мяса</t>
  </si>
  <si>
    <t>Котлета из говядины в томатном соусе</t>
  </si>
  <si>
    <t>белый</t>
  </si>
  <si>
    <t>Рыба запеченная в соусе</t>
  </si>
  <si>
    <t>Тефтели мясные в томатном соусе</t>
  </si>
  <si>
    <t>Рыба запеченная в сметанном соусе</t>
  </si>
  <si>
    <t>Капуста тушенная</t>
  </si>
  <si>
    <t>Суп гороховый на мясном бульоне</t>
  </si>
  <si>
    <t>директор</t>
  </si>
  <si>
    <t>Кузнецова</t>
  </si>
  <si>
    <t>Птица тушенная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</si>
</sst>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4" borderId="4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M3" sqref="M3"/>
    </sheetView>
  </sheetViews>
  <sheetFormatPr defaultColWidth="9.28515625" defaultRowHeight="12.75" x14ac:dyDescent="0.2"/>
  <cols>
    <col min="1" max="1" width="4.7109375" style="2" customWidth="1"/>
    <col min="2" max="2" width="5.28515625" style="2" customWidth="1"/>
    <col min="3" max="3" width="9.28515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7109375" style="2" customWidth="1"/>
    <col min="10" max="10" width="8.28515625" style="2" customWidth="1"/>
    <col min="11" max="11" width="10" style="2" customWidth="1"/>
    <col min="12" max="16384" width="9.28515625" style="2"/>
  </cols>
  <sheetData>
    <row r="1" spans="1:12" ht="15" x14ac:dyDescent="0.25">
      <c r="A1" s="1" t="s">
        <v>7</v>
      </c>
      <c r="C1" s="57"/>
      <c r="D1" s="58"/>
      <c r="E1" s="58"/>
      <c r="F1" s="12" t="s">
        <v>16</v>
      </c>
      <c r="G1" s="2" t="s">
        <v>17</v>
      </c>
      <c r="H1" s="59" t="s">
        <v>82</v>
      </c>
      <c r="I1" s="59"/>
      <c r="J1" s="59"/>
      <c r="K1" s="59"/>
    </row>
    <row r="2" spans="1:12" ht="18" x14ac:dyDescent="0.2">
      <c r="A2" s="35" t="s">
        <v>6</v>
      </c>
      <c r="C2" s="2"/>
      <c r="G2" s="2" t="s">
        <v>18</v>
      </c>
      <c r="H2" s="59" t="s">
        <v>83</v>
      </c>
      <c r="I2" s="59"/>
      <c r="J2" s="59"/>
      <c r="K2" s="59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50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3.75" x14ac:dyDescent="0.2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12" ht="15" x14ac:dyDescent="0.2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 x14ac:dyDescent="0.25">
      <c r="A8" s="23"/>
      <c r="B8" s="15"/>
      <c r="C8" s="11"/>
      <c r="D8" s="7" t="s">
        <v>22</v>
      </c>
      <c r="E8" s="42"/>
      <c r="F8" s="43"/>
      <c r="G8" s="43"/>
      <c r="H8" s="43"/>
      <c r="I8" s="43"/>
      <c r="J8" s="43"/>
      <c r="K8" s="44"/>
      <c r="L8" s="43"/>
    </row>
    <row r="9" spans="1:12" ht="15" x14ac:dyDescent="0.2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5" x14ac:dyDescent="0.2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 x14ac:dyDescent="0.2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39</v>
      </c>
      <c r="F14" s="43">
        <v>60</v>
      </c>
      <c r="G14" s="43">
        <v>0.68</v>
      </c>
      <c r="H14" s="43">
        <v>1.91</v>
      </c>
      <c r="I14" s="43">
        <v>28.83</v>
      </c>
      <c r="J14" s="43">
        <v>47.46</v>
      </c>
      <c r="K14" s="44">
        <v>14</v>
      </c>
      <c r="L14" s="51">
        <v>23.56</v>
      </c>
    </row>
    <row r="15" spans="1:12" ht="15" x14ac:dyDescent="0.25">
      <c r="A15" s="23"/>
      <c r="B15" s="15"/>
      <c r="C15" s="11"/>
      <c r="D15" s="7" t="s">
        <v>27</v>
      </c>
      <c r="E15" s="42" t="s">
        <v>40</v>
      </c>
      <c r="F15" s="43">
        <v>250</v>
      </c>
      <c r="G15" s="43">
        <v>2.0499999999999998</v>
      </c>
      <c r="H15" s="43">
        <v>3.1</v>
      </c>
      <c r="I15" s="43">
        <v>12.58</v>
      </c>
      <c r="J15" s="43">
        <v>86.5</v>
      </c>
      <c r="K15" s="44">
        <v>80</v>
      </c>
      <c r="L15" s="52">
        <v>17.28</v>
      </c>
    </row>
    <row r="16" spans="1:12" ht="15" x14ac:dyDescent="0.25">
      <c r="A16" s="23"/>
      <c r="B16" s="15"/>
      <c r="C16" s="11"/>
      <c r="D16" s="7" t="s">
        <v>28</v>
      </c>
      <c r="E16" s="42" t="s">
        <v>79</v>
      </c>
      <c r="F16" s="43">
        <v>100</v>
      </c>
      <c r="G16" s="43">
        <v>10.08</v>
      </c>
      <c r="H16" s="43">
        <v>7.45</v>
      </c>
      <c r="I16" s="43">
        <v>5.16</v>
      </c>
      <c r="J16" s="43">
        <v>128.37</v>
      </c>
      <c r="K16" s="44">
        <v>254</v>
      </c>
      <c r="L16" s="52">
        <v>29.62</v>
      </c>
    </row>
    <row r="17" spans="1:12" ht="15" x14ac:dyDescent="0.25">
      <c r="A17" s="23"/>
      <c r="B17" s="15"/>
      <c r="C17" s="11"/>
      <c r="D17" s="7" t="s">
        <v>29</v>
      </c>
      <c r="E17" s="42" t="s">
        <v>48</v>
      </c>
      <c r="F17" s="43">
        <v>150</v>
      </c>
      <c r="G17" s="43">
        <v>3.6</v>
      </c>
      <c r="H17" s="43">
        <v>4.8</v>
      </c>
      <c r="I17" s="43">
        <v>20.45</v>
      </c>
      <c r="J17" s="43">
        <v>137.25</v>
      </c>
      <c r="K17" s="44">
        <v>321</v>
      </c>
      <c r="L17" s="52">
        <v>19.41</v>
      </c>
    </row>
    <row r="18" spans="1:12" ht="15" x14ac:dyDescent="0.25">
      <c r="A18" s="23"/>
      <c r="B18" s="15"/>
      <c r="C18" s="11"/>
      <c r="D18" s="7" t="s">
        <v>30</v>
      </c>
      <c r="E18" s="42" t="s">
        <v>41</v>
      </c>
      <c r="F18" s="43">
        <v>200</v>
      </c>
      <c r="G18" s="43">
        <v>0.44</v>
      </c>
      <c r="H18" s="43">
        <v>0.02</v>
      </c>
      <c r="I18" s="43">
        <v>27.79</v>
      </c>
      <c r="J18" s="43">
        <v>113</v>
      </c>
      <c r="K18" s="44">
        <v>376</v>
      </c>
      <c r="L18" s="52">
        <v>6.88</v>
      </c>
    </row>
    <row r="19" spans="1:12" ht="15" x14ac:dyDescent="0.25">
      <c r="A19" s="23"/>
      <c r="B19" s="15"/>
      <c r="C19" s="11"/>
      <c r="D19" s="7" t="s">
        <v>31</v>
      </c>
      <c r="E19" s="42" t="s">
        <v>76</v>
      </c>
      <c r="F19" s="43">
        <v>120</v>
      </c>
      <c r="G19" s="43">
        <v>7.11</v>
      </c>
      <c r="H19" s="43">
        <v>0.9</v>
      </c>
      <c r="I19" s="43">
        <v>43.47</v>
      </c>
      <c r="J19" s="43">
        <v>211.5</v>
      </c>
      <c r="K19" s="44">
        <v>701</v>
      </c>
      <c r="L19" s="53">
        <v>6.06</v>
      </c>
    </row>
    <row r="20" spans="1:12" ht="15" x14ac:dyDescent="0.25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5" x14ac:dyDescent="0.25">
      <c r="A21" s="23"/>
      <c r="B21" s="15"/>
      <c r="C21" s="11"/>
      <c r="D21" s="6" t="s">
        <v>24</v>
      </c>
      <c r="E21" s="42" t="s">
        <v>42</v>
      </c>
      <c r="F21" s="43">
        <v>120</v>
      </c>
      <c r="G21" s="43">
        <v>1.8</v>
      </c>
      <c r="H21" s="43">
        <v>0.6</v>
      </c>
      <c r="I21" s="43">
        <v>25.2</v>
      </c>
      <c r="J21" s="43">
        <v>114</v>
      </c>
      <c r="K21" s="44" t="s">
        <v>43</v>
      </c>
      <c r="L21" s="43">
        <v>20.190000000000001</v>
      </c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1000</v>
      </c>
      <c r="G23" s="19">
        <f t="shared" ref="G23:J23" si="2">SUM(G14:G22)</f>
        <v>25.76</v>
      </c>
      <c r="H23" s="19">
        <f t="shared" si="2"/>
        <v>18.78</v>
      </c>
      <c r="I23" s="19">
        <f t="shared" si="2"/>
        <v>163.47999999999999</v>
      </c>
      <c r="J23" s="19">
        <f t="shared" si="2"/>
        <v>838.08</v>
      </c>
      <c r="K23" s="25"/>
      <c r="L23" s="19">
        <f t="shared" ref="L23" si="3">SUM(L14:L22)</f>
        <v>123</v>
      </c>
    </row>
    <row r="24" spans="1:12" ht="15" x14ac:dyDescent="0.2">
      <c r="A24" s="29">
        <f>A6</f>
        <v>1</v>
      </c>
      <c r="B24" s="30">
        <f>B6</f>
        <v>1</v>
      </c>
      <c r="C24" s="54" t="s">
        <v>4</v>
      </c>
      <c r="D24" s="55"/>
      <c r="E24" s="31"/>
      <c r="F24" s="32">
        <f>F13+F23</f>
        <v>1000</v>
      </c>
      <c r="G24" s="32">
        <f t="shared" ref="G24:J24" si="4">G13+G23</f>
        <v>25.76</v>
      </c>
      <c r="H24" s="32">
        <f t="shared" si="4"/>
        <v>18.78</v>
      </c>
      <c r="I24" s="32">
        <f t="shared" si="4"/>
        <v>163.47999999999999</v>
      </c>
      <c r="J24" s="32">
        <f t="shared" si="4"/>
        <v>838.08</v>
      </c>
      <c r="K24" s="32"/>
      <c r="L24" s="32">
        <f t="shared" ref="L24" si="5">L13+L23</f>
        <v>123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/>
      <c r="F25" s="40"/>
      <c r="G25" s="40"/>
      <c r="H25" s="40"/>
      <c r="I25" s="40"/>
      <c r="J25" s="40"/>
      <c r="K25" s="41"/>
      <c r="L25" s="40"/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/>
      <c r="F27" s="43"/>
      <c r="G27" s="43"/>
      <c r="H27" s="43"/>
      <c r="I27" s="43"/>
      <c r="J27" s="43"/>
      <c r="K27" s="44"/>
      <c r="L27" s="43"/>
    </row>
    <row r="28" spans="1:12" ht="15" x14ac:dyDescent="0.2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 x14ac:dyDescent="0.25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5" x14ac:dyDescent="0.2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0</v>
      </c>
      <c r="G32" s="19">
        <f t="shared" ref="G32" si="6">SUM(G25:G31)</f>
        <v>0</v>
      </c>
      <c r="H32" s="19">
        <f t="shared" ref="H32" si="7">SUM(H25:H31)</f>
        <v>0</v>
      </c>
      <c r="I32" s="19">
        <f t="shared" ref="I32" si="8">SUM(I25:I31)</f>
        <v>0</v>
      </c>
      <c r="J32" s="19">
        <f t="shared" ref="J32:L32" si="9">SUM(J25:J31)</f>
        <v>0</v>
      </c>
      <c r="K32" s="25"/>
      <c r="L32" s="19">
        <f t="shared" si="9"/>
        <v>0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 t="s">
        <v>44</v>
      </c>
      <c r="F33" s="43">
        <v>60</v>
      </c>
      <c r="G33" s="43">
        <v>0.85</v>
      </c>
      <c r="H33" s="43">
        <v>3.05</v>
      </c>
      <c r="I33" s="43">
        <v>5.19</v>
      </c>
      <c r="J33" s="43">
        <v>51.54</v>
      </c>
      <c r="K33" s="44">
        <v>41</v>
      </c>
      <c r="L33" s="51">
        <v>10.73</v>
      </c>
    </row>
    <row r="34" spans="1:12" ht="25.5" x14ac:dyDescent="0.25">
      <c r="A34" s="14"/>
      <c r="B34" s="15"/>
      <c r="C34" s="11"/>
      <c r="D34" s="7" t="s">
        <v>27</v>
      </c>
      <c r="E34" s="42" t="s">
        <v>49</v>
      </c>
      <c r="F34" s="43">
        <v>250</v>
      </c>
      <c r="G34" s="43">
        <v>1.83</v>
      </c>
      <c r="H34" s="43">
        <v>4.9000000000000004</v>
      </c>
      <c r="I34" s="43">
        <v>12.75</v>
      </c>
      <c r="J34" s="43">
        <v>102.5</v>
      </c>
      <c r="K34" s="44">
        <v>57</v>
      </c>
      <c r="L34" s="52">
        <v>27.96</v>
      </c>
    </row>
    <row r="35" spans="1:12" ht="15" x14ac:dyDescent="0.25">
      <c r="A35" s="14"/>
      <c r="B35" s="15"/>
      <c r="C35" s="11"/>
      <c r="D35" s="7" t="s">
        <v>28</v>
      </c>
      <c r="E35" s="42" t="s">
        <v>75</v>
      </c>
      <c r="F35" s="43">
        <v>110</v>
      </c>
      <c r="G35" s="43">
        <v>12.79</v>
      </c>
      <c r="H35" s="43">
        <v>10.5</v>
      </c>
      <c r="I35" s="43">
        <v>14.97</v>
      </c>
      <c r="J35" s="43">
        <v>205.35</v>
      </c>
      <c r="K35" s="44">
        <v>630</v>
      </c>
      <c r="L35" s="52">
        <v>14.36</v>
      </c>
    </row>
    <row r="36" spans="1:12" ht="15" x14ac:dyDescent="0.25">
      <c r="A36" s="14"/>
      <c r="B36" s="15"/>
      <c r="C36" s="11"/>
      <c r="D36" s="7" t="s">
        <v>29</v>
      </c>
      <c r="E36" s="42" t="s">
        <v>45</v>
      </c>
      <c r="F36" s="43">
        <v>150</v>
      </c>
      <c r="G36" s="43">
        <v>5.76</v>
      </c>
      <c r="H36" s="43">
        <v>0.83</v>
      </c>
      <c r="I36" s="43">
        <v>31.14</v>
      </c>
      <c r="J36" s="43">
        <v>155.1</v>
      </c>
      <c r="K36" s="44">
        <v>204</v>
      </c>
      <c r="L36" s="52">
        <v>43.42</v>
      </c>
    </row>
    <row r="37" spans="1:12" ht="15" x14ac:dyDescent="0.25">
      <c r="A37" s="14"/>
      <c r="B37" s="15"/>
      <c r="C37" s="11"/>
      <c r="D37" s="7" t="s">
        <v>30</v>
      </c>
      <c r="E37" s="42" t="s">
        <v>46</v>
      </c>
      <c r="F37" s="43">
        <v>200</v>
      </c>
      <c r="G37" s="43">
        <v>0.06</v>
      </c>
      <c r="H37" s="43">
        <v>0.02</v>
      </c>
      <c r="I37" s="43">
        <v>10.52</v>
      </c>
      <c r="J37" s="43">
        <v>42.1</v>
      </c>
      <c r="K37" s="44">
        <v>380</v>
      </c>
      <c r="L37" s="52">
        <v>3.73</v>
      </c>
    </row>
    <row r="38" spans="1:12" ht="15" x14ac:dyDescent="0.25">
      <c r="A38" s="14"/>
      <c r="B38" s="15"/>
      <c r="C38" s="11"/>
      <c r="D38" s="7" t="s">
        <v>31</v>
      </c>
      <c r="E38" s="42" t="s">
        <v>76</v>
      </c>
      <c r="F38" s="43">
        <v>120</v>
      </c>
      <c r="G38" s="43">
        <v>7.11</v>
      </c>
      <c r="H38" s="43">
        <v>0.9</v>
      </c>
      <c r="I38" s="43">
        <v>43.47</v>
      </c>
      <c r="J38" s="43">
        <v>211.5</v>
      </c>
      <c r="K38" s="44">
        <v>701</v>
      </c>
      <c r="L38" s="53">
        <v>4.8</v>
      </c>
    </row>
    <row r="39" spans="1:12" ht="15" x14ac:dyDescent="0.25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5" x14ac:dyDescent="0.25">
      <c r="A40" s="14"/>
      <c r="B40" s="15"/>
      <c r="C40" s="11"/>
      <c r="D40" s="6" t="s">
        <v>50</v>
      </c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 t="s">
        <v>24</v>
      </c>
      <c r="E41" s="42" t="s">
        <v>47</v>
      </c>
      <c r="F41" s="43">
        <v>120</v>
      </c>
      <c r="G41" s="43">
        <v>0.48</v>
      </c>
      <c r="H41" s="43">
        <v>0.48</v>
      </c>
      <c r="I41" s="43">
        <v>11.76</v>
      </c>
      <c r="J41" s="43">
        <v>52.8</v>
      </c>
      <c r="K41" s="44">
        <v>368</v>
      </c>
      <c r="L41" s="43">
        <v>18</v>
      </c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1010</v>
      </c>
      <c r="G42" s="19">
        <f t="shared" ref="G42" si="10">SUM(G33:G41)</f>
        <v>28.879999999999995</v>
      </c>
      <c r="H42" s="19">
        <f t="shared" ref="H42" si="11">SUM(H33:H41)</f>
        <v>20.679999999999996</v>
      </c>
      <c r="I42" s="19">
        <f t="shared" ref="I42" si="12">SUM(I33:I41)</f>
        <v>129.80000000000001</v>
      </c>
      <c r="J42" s="19">
        <f t="shared" ref="J42:L42" si="13">SUM(J33:J41)</f>
        <v>820.89</v>
      </c>
      <c r="K42" s="25"/>
      <c r="L42" s="19">
        <f t="shared" si="13"/>
        <v>123</v>
      </c>
    </row>
    <row r="43" spans="1:12" ht="15.75" customHeight="1" x14ac:dyDescent="0.2">
      <c r="A43" s="33">
        <f>A25</f>
        <v>1</v>
      </c>
      <c r="B43" s="33">
        <f>B25</f>
        <v>2</v>
      </c>
      <c r="C43" s="54" t="s">
        <v>4</v>
      </c>
      <c r="D43" s="55"/>
      <c r="E43" s="31"/>
      <c r="F43" s="32">
        <f>F32+F42</f>
        <v>1010</v>
      </c>
      <c r="G43" s="32">
        <f t="shared" ref="G43" si="14">G32+G42</f>
        <v>28.879999999999995</v>
      </c>
      <c r="H43" s="32">
        <f t="shared" ref="H43" si="15">H32+H42</f>
        <v>20.679999999999996</v>
      </c>
      <c r="I43" s="32">
        <f t="shared" ref="I43" si="16">I32+I42</f>
        <v>129.80000000000001</v>
      </c>
      <c r="J43" s="32">
        <f t="shared" ref="J43:L43" si="17">J32+J42</f>
        <v>820.89</v>
      </c>
      <c r="K43" s="32"/>
      <c r="L43" s="32">
        <f t="shared" si="17"/>
        <v>123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39"/>
      <c r="F44" s="40"/>
      <c r="G44" s="40"/>
      <c r="H44" s="40"/>
      <c r="I44" s="40"/>
      <c r="J44" s="40"/>
      <c r="K44" s="41"/>
      <c r="L44" s="40"/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/>
      <c r="F46" s="43"/>
      <c r="G46" s="43"/>
      <c r="H46" s="43"/>
      <c r="I46" s="43"/>
      <c r="J46" s="43"/>
      <c r="K46" s="44"/>
      <c r="L46" s="43"/>
    </row>
    <row r="47" spans="1:12" ht="15" x14ac:dyDescent="0.25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0</v>
      </c>
      <c r="G51" s="19">
        <f t="shared" ref="G51" si="18">SUM(G44:G50)</f>
        <v>0</v>
      </c>
      <c r="H51" s="19">
        <f t="shared" ref="H51" si="19">SUM(H44:H50)</f>
        <v>0</v>
      </c>
      <c r="I51" s="19">
        <f t="shared" ref="I51" si="20">SUM(I44:I50)</f>
        <v>0</v>
      </c>
      <c r="J51" s="19">
        <f t="shared" ref="J51:L51" si="21">SUM(J44:J50)</f>
        <v>0</v>
      </c>
      <c r="K51" s="25"/>
      <c r="L51" s="19">
        <f t="shared" si="21"/>
        <v>0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 t="s">
        <v>51</v>
      </c>
      <c r="F52" s="43">
        <v>60</v>
      </c>
      <c r="G52" s="43">
        <v>0.85</v>
      </c>
      <c r="H52" s="43">
        <v>3.05</v>
      </c>
      <c r="I52" s="43">
        <v>5.19</v>
      </c>
      <c r="J52" s="43">
        <v>51.54</v>
      </c>
      <c r="K52" s="44">
        <v>20</v>
      </c>
      <c r="L52" s="51">
        <v>7.4</v>
      </c>
    </row>
    <row r="53" spans="1:12" ht="15" x14ac:dyDescent="0.25">
      <c r="A53" s="23"/>
      <c r="B53" s="15"/>
      <c r="C53" s="11"/>
      <c r="D53" s="7" t="s">
        <v>27</v>
      </c>
      <c r="E53" s="42" t="s">
        <v>81</v>
      </c>
      <c r="F53" s="43">
        <v>250</v>
      </c>
      <c r="G53" s="43">
        <v>5.35</v>
      </c>
      <c r="H53" s="43">
        <v>5.12</v>
      </c>
      <c r="I53" s="43">
        <v>16.149999999999999</v>
      </c>
      <c r="J53" s="43">
        <v>133.25</v>
      </c>
      <c r="K53" s="44">
        <v>81</v>
      </c>
      <c r="L53" s="52">
        <v>22.45</v>
      </c>
    </row>
    <row r="54" spans="1:12" ht="15" x14ac:dyDescent="0.25">
      <c r="A54" s="23"/>
      <c r="B54" s="15"/>
      <c r="C54" s="11"/>
      <c r="D54" s="7" t="s">
        <v>28</v>
      </c>
      <c r="E54" s="42" t="s">
        <v>53</v>
      </c>
      <c r="F54" s="43">
        <v>150</v>
      </c>
      <c r="G54" s="43">
        <v>20.440000000000001</v>
      </c>
      <c r="H54" s="43">
        <v>18.760000000000002</v>
      </c>
      <c r="I54" s="43">
        <v>34</v>
      </c>
      <c r="J54" s="43">
        <v>386.66</v>
      </c>
      <c r="K54" s="44">
        <v>304</v>
      </c>
      <c r="L54" s="52">
        <v>43.65</v>
      </c>
    </row>
    <row r="55" spans="1:12" ht="15" x14ac:dyDescent="0.25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30</v>
      </c>
      <c r="E56" s="42" t="s">
        <v>54</v>
      </c>
      <c r="F56" s="43">
        <v>200</v>
      </c>
      <c r="G56" s="43">
        <v>0.16</v>
      </c>
      <c r="H56" s="43">
        <v>0.16</v>
      </c>
      <c r="I56" s="43">
        <v>23.88</v>
      </c>
      <c r="J56" s="43">
        <v>97.6</v>
      </c>
      <c r="K56" s="44">
        <v>372</v>
      </c>
      <c r="L56" s="43">
        <v>14.2</v>
      </c>
    </row>
    <row r="57" spans="1:12" ht="15" x14ac:dyDescent="0.25">
      <c r="A57" s="23"/>
      <c r="B57" s="15"/>
      <c r="C57" s="11"/>
      <c r="D57" s="7" t="s">
        <v>31</v>
      </c>
      <c r="E57" s="42" t="s">
        <v>76</v>
      </c>
      <c r="F57" s="43">
        <v>120</v>
      </c>
      <c r="G57" s="43">
        <v>7.11</v>
      </c>
      <c r="H57" s="43">
        <v>0.9</v>
      </c>
      <c r="I57" s="43">
        <v>43.47</v>
      </c>
      <c r="J57" s="43">
        <v>211.5</v>
      </c>
      <c r="K57" s="44">
        <v>701</v>
      </c>
      <c r="L57" s="43">
        <v>5.3</v>
      </c>
    </row>
    <row r="58" spans="1:12" ht="15" x14ac:dyDescent="0.25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5" x14ac:dyDescent="0.25">
      <c r="A59" s="23"/>
      <c r="B59" s="15"/>
      <c r="C59" s="11"/>
      <c r="D59" s="6" t="s">
        <v>24</v>
      </c>
      <c r="E59" s="42" t="s">
        <v>55</v>
      </c>
      <c r="F59" s="43">
        <v>120</v>
      </c>
      <c r="G59" s="43">
        <v>1.8</v>
      </c>
      <c r="H59" s="43">
        <v>0.6</v>
      </c>
      <c r="I59" s="43">
        <v>25.2</v>
      </c>
      <c r="J59" s="43">
        <v>114</v>
      </c>
      <c r="K59" s="44" t="s">
        <v>43</v>
      </c>
      <c r="L59" s="43">
        <v>30</v>
      </c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900</v>
      </c>
      <c r="G61" s="19">
        <f t="shared" ref="G61" si="22">SUM(G52:G60)</f>
        <v>35.71</v>
      </c>
      <c r="H61" s="19">
        <f t="shared" ref="H61" si="23">SUM(H52:H60)</f>
        <v>28.59</v>
      </c>
      <c r="I61" s="19">
        <f t="shared" ref="I61" si="24">SUM(I52:I60)</f>
        <v>147.88999999999999</v>
      </c>
      <c r="J61" s="19">
        <f t="shared" ref="J61:L61" si="25">SUM(J52:J60)</f>
        <v>994.55000000000007</v>
      </c>
      <c r="K61" s="25"/>
      <c r="L61" s="19">
        <f t="shared" si="25"/>
        <v>123</v>
      </c>
    </row>
    <row r="62" spans="1:12" ht="15.75" customHeight="1" x14ac:dyDescent="0.2">
      <c r="A62" s="29">
        <f>A44</f>
        <v>1</v>
      </c>
      <c r="B62" s="30">
        <f>B44</f>
        <v>3</v>
      </c>
      <c r="C62" s="54" t="s">
        <v>4</v>
      </c>
      <c r="D62" s="55"/>
      <c r="E62" s="31"/>
      <c r="F62" s="32">
        <f>F51+F61</f>
        <v>900</v>
      </c>
      <c r="G62" s="32">
        <f t="shared" ref="G62" si="26">G51+G61</f>
        <v>35.71</v>
      </c>
      <c r="H62" s="32">
        <f t="shared" ref="H62" si="27">H51+H61</f>
        <v>28.59</v>
      </c>
      <c r="I62" s="32">
        <f t="shared" ref="I62" si="28">I51+I61</f>
        <v>147.88999999999999</v>
      </c>
      <c r="J62" s="32">
        <f t="shared" ref="J62:L62" si="29">J51+J61</f>
        <v>994.55000000000007</v>
      </c>
      <c r="K62" s="32"/>
      <c r="L62" s="32">
        <f t="shared" si="29"/>
        <v>123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39"/>
      <c r="F63" s="40"/>
      <c r="G63" s="40"/>
      <c r="H63" s="40"/>
      <c r="I63" s="40"/>
      <c r="J63" s="40"/>
      <c r="K63" s="41"/>
      <c r="L63" s="40"/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 x14ac:dyDescent="0.25">
      <c r="A65" s="23"/>
      <c r="B65" s="15"/>
      <c r="C65" s="11"/>
      <c r="D65" s="7" t="s">
        <v>22</v>
      </c>
      <c r="E65" s="42"/>
      <c r="F65" s="43"/>
      <c r="G65" s="43"/>
      <c r="H65" s="43"/>
      <c r="I65" s="43"/>
      <c r="J65" s="43"/>
      <c r="K65" s="44"/>
      <c r="L65" s="43"/>
    </row>
    <row r="66" spans="1:12" ht="15" x14ac:dyDescent="0.25">
      <c r="A66" s="23"/>
      <c r="B66" s="15"/>
      <c r="C66" s="11"/>
      <c r="D66" s="7" t="s">
        <v>23</v>
      </c>
      <c r="E66" s="42"/>
      <c r="F66" s="43"/>
      <c r="G66" s="43"/>
      <c r="H66" s="43"/>
      <c r="I66" s="43"/>
      <c r="J66" s="43"/>
      <c r="K66" s="44"/>
      <c r="L66" s="43"/>
    </row>
    <row r="67" spans="1:12" ht="15" x14ac:dyDescent="0.2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0</v>
      </c>
      <c r="G70" s="19">
        <f t="shared" ref="G70" si="30">SUM(G63:G69)</f>
        <v>0</v>
      </c>
      <c r="H70" s="19">
        <f t="shared" ref="H70" si="31">SUM(H63:H69)</f>
        <v>0</v>
      </c>
      <c r="I70" s="19">
        <f t="shared" ref="I70" si="32">SUM(I63:I69)</f>
        <v>0</v>
      </c>
      <c r="J70" s="19">
        <f t="shared" ref="J70:L70" si="33">SUM(J63:J69)</f>
        <v>0</v>
      </c>
      <c r="K70" s="25"/>
      <c r="L70" s="19">
        <f t="shared" si="33"/>
        <v>0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56</v>
      </c>
      <c r="F71" s="43">
        <v>60</v>
      </c>
      <c r="G71" s="43">
        <v>2.82</v>
      </c>
      <c r="H71" s="43">
        <v>5.7</v>
      </c>
      <c r="I71" s="43">
        <v>4.28</v>
      </c>
      <c r="J71" s="43">
        <v>79.680000000000007</v>
      </c>
      <c r="K71" s="44">
        <v>45</v>
      </c>
      <c r="L71" s="51">
        <v>12.31</v>
      </c>
    </row>
    <row r="72" spans="1:12" ht="15" x14ac:dyDescent="0.25">
      <c r="A72" s="23"/>
      <c r="B72" s="15"/>
      <c r="C72" s="11"/>
      <c r="D72" s="7" t="s">
        <v>27</v>
      </c>
      <c r="E72" s="42" t="s">
        <v>57</v>
      </c>
      <c r="F72" s="43">
        <v>250</v>
      </c>
      <c r="G72" s="43">
        <v>8.6</v>
      </c>
      <c r="H72" s="43">
        <v>8.4</v>
      </c>
      <c r="I72" s="43">
        <v>14.33</v>
      </c>
      <c r="J72" s="43">
        <v>167.25</v>
      </c>
      <c r="K72" s="44">
        <v>76</v>
      </c>
      <c r="L72" s="52">
        <v>26.94</v>
      </c>
    </row>
    <row r="73" spans="1:12" ht="15" x14ac:dyDescent="0.25">
      <c r="A73" s="23"/>
      <c r="B73" s="15"/>
      <c r="C73" s="11"/>
      <c r="D73" s="7" t="s">
        <v>28</v>
      </c>
      <c r="E73" s="42" t="s">
        <v>58</v>
      </c>
      <c r="F73" s="43">
        <v>90</v>
      </c>
      <c r="G73" s="43">
        <v>6.49</v>
      </c>
      <c r="H73" s="43">
        <v>6.55</v>
      </c>
      <c r="I73" s="43">
        <v>5.96</v>
      </c>
      <c r="J73" s="43">
        <v>109</v>
      </c>
      <c r="K73" s="44">
        <v>288</v>
      </c>
      <c r="L73" s="52">
        <v>22</v>
      </c>
    </row>
    <row r="74" spans="1:12" ht="15" x14ac:dyDescent="0.25">
      <c r="A74" s="23"/>
      <c r="B74" s="15"/>
      <c r="C74" s="11"/>
      <c r="D74" s="7" t="s">
        <v>29</v>
      </c>
      <c r="E74" s="42" t="s">
        <v>59</v>
      </c>
      <c r="F74" s="43">
        <v>150</v>
      </c>
      <c r="G74" s="43">
        <v>14.19</v>
      </c>
      <c r="H74" s="43">
        <v>9.31</v>
      </c>
      <c r="I74" s="43">
        <v>34.42</v>
      </c>
      <c r="J74" s="43">
        <v>278</v>
      </c>
      <c r="K74" s="44">
        <v>414</v>
      </c>
      <c r="L74" s="52">
        <v>16.14</v>
      </c>
    </row>
    <row r="75" spans="1:12" ht="15" x14ac:dyDescent="0.25">
      <c r="A75" s="23"/>
      <c r="B75" s="15"/>
      <c r="C75" s="11"/>
      <c r="D75" s="7" t="s">
        <v>30</v>
      </c>
      <c r="E75" s="42" t="s">
        <v>54</v>
      </c>
      <c r="F75" s="43">
        <v>200</v>
      </c>
      <c r="G75" s="43">
        <v>0.16</v>
      </c>
      <c r="H75" s="43">
        <v>0.16</v>
      </c>
      <c r="I75" s="43">
        <v>23.88</v>
      </c>
      <c r="J75" s="43">
        <v>97.6</v>
      </c>
      <c r="K75" s="44">
        <v>372</v>
      </c>
      <c r="L75" s="52">
        <v>10.050000000000001</v>
      </c>
    </row>
    <row r="76" spans="1:12" ht="15" x14ac:dyDescent="0.25">
      <c r="A76" s="23"/>
      <c r="B76" s="15"/>
      <c r="C76" s="11"/>
      <c r="D76" s="7" t="s">
        <v>31</v>
      </c>
      <c r="E76" s="42" t="s">
        <v>76</v>
      </c>
      <c r="F76" s="43">
        <v>120</v>
      </c>
      <c r="G76" s="43">
        <v>7.11</v>
      </c>
      <c r="H76" s="43">
        <v>0.9</v>
      </c>
      <c r="I76" s="43">
        <v>43.47</v>
      </c>
      <c r="J76" s="43">
        <v>211.5</v>
      </c>
      <c r="K76" s="44">
        <v>701</v>
      </c>
      <c r="L76" s="53">
        <v>6.06</v>
      </c>
    </row>
    <row r="77" spans="1:12" ht="15" x14ac:dyDescent="0.25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5" x14ac:dyDescent="0.25">
      <c r="A78" s="23"/>
      <c r="B78" s="15"/>
      <c r="C78" s="11"/>
      <c r="D78" s="6" t="s">
        <v>24</v>
      </c>
      <c r="E78" s="42" t="s">
        <v>47</v>
      </c>
      <c r="F78" s="43">
        <v>120</v>
      </c>
      <c r="G78" s="43">
        <v>0.48</v>
      </c>
      <c r="H78" s="43">
        <v>0.48</v>
      </c>
      <c r="I78" s="43">
        <v>11.76</v>
      </c>
      <c r="J78" s="43">
        <v>52.8</v>
      </c>
      <c r="K78" s="44">
        <v>368</v>
      </c>
      <c r="L78" s="43">
        <v>29.5</v>
      </c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990</v>
      </c>
      <c r="G80" s="19">
        <f t="shared" ref="G80" si="34">SUM(G71:G79)</f>
        <v>39.849999999999994</v>
      </c>
      <c r="H80" s="19">
        <f t="shared" ref="H80" si="35">SUM(H71:H79)</f>
        <v>31.5</v>
      </c>
      <c r="I80" s="19">
        <f t="shared" ref="I80" si="36">SUM(I71:I79)</f>
        <v>138.1</v>
      </c>
      <c r="J80" s="19">
        <f t="shared" ref="J80:L80" si="37">SUM(J71:J79)</f>
        <v>995.83</v>
      </c>
      <c r="K80" s="25"/>
      <c r="L80" s="19">
        <f t="shared" si="37"/>
        <v>123</v>
      </c>
    </row>
    <row r="81" spans="1:12" ht="15.75" customHeight="1" x14ac:dyDescent="0.2">
      <c r="A81" s="29">
        <f>A63</f>
        <v>1</v>
      </c>
      <c r="B81" s="30">
        <f>B63</f>
        <v>4</v>
      </c>
      <c r="C81" s="54" t="s">
        <v>4</v>
      </c>
      <c r="D81" s="55"/>
      <c r="E81" s="31"/>
      <c r="F81" s="32">
        <f>F70+F80</f>
        <v>990</v>
      </c>
      <c r="G81" s="32">
        <f t="shared" ref="G81" si="38">G70+G80</f>
        <v>39.849999999999994</v>
      </c>
      <c r="H81" s="32">
        <f t="shared" ref="H81" si="39">H70+H80</f>
        <v>31.5</v>
      </c>
      <c r="I81" s="32">
        <f t="shared" ref="I81" si="40">I70+I80</f>
        <v>138.1</v>
      </c>
      <c r="J81" s="32">
        <f t="shared" ref="J81:L81" si="41">J70+J80</f>
        <v>995.83</v>
      </c>
      <c r="K81" s="32"/>
      <c r="L81" s="32">
        <f t="shared" si="41"/>
        <v>123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/>
      <c r="F84" s="43"/>
      <c r="G84" s="43"/>
      <c r="H84" s="43"/>
      <c r="I84" s="43"/>
      <c r="J84" s="43"/>
      <c r="K84" s="44"/>
      <c r="L84" s="43"/>
    </row>
    <row r="85" spans="1:12" ht="15" x14ac:dyDescent="0.25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5" x14ac:dyDescent="0.2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0</v>
      </c>
      <c r="G89" s="19">
        <f t="shared" ref="G89" si="42">SUM(G82:G88)</f>
        <v>0</v>
      </c>
      <c r="H89" s="19">
        <f t="shared" ref="H89" si="43">SUM(H82:H88)</f>
        <v>0</v>
      </c>
      <c r="I89" s="19">
        <f t="shared" ref="I89" si="44">SUM(I82:I88)</f>
        <v>0</v>
      </c>
      <c r="J89" s="19">
        <f t="shared" ref="J89:L89" si="45">SUM(J82:J88)</f>
        <v>0</v>
      </c>
      <c r="K89" s="25"/>
      <c r="L89" s="19">
        <f t="shared" si="45"/>
        <v>0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 t="s">
        <v>60</v>
      </c>
      <c r="F90" s="43">
        <v>60</v>
      </c>
      <c r="G90" s="43">
        <v>0.81</v>
      </c>
      <c r="H90" s="43">
        <v>3.7</v>
      </c>
      <c r="I90" s="43">
        <v>4.6100000000000003</v>
      </c>
      <c r="J90" s="43">
        <v>54.96</v>
      </c>
      <c r="K90" s="44">
        <v>31</v>
      </c>
      <c r="L90" s="51">
        <v>13.79</v>
      </c>
    </row>
    <row r="91" spans="1:12" ht="15" x14ac:dyDescent="0.25">
      <c r="A91" s="23"/>
      <c r="B91" s="15"/>
      <c r="C91" s="11"/>
      <c r="D91" s="7" t="s">
        <v>27</v>
      </c>
      <c r="E91" s="42" t="s">
        <v>61</v>
      </c>
      <c r="F91" s="43">
        <v>250</v>
      </c>
      <c r="G91" s="43">
        <v>2.2000000000000002</v>
      </c>
      <c r="H91" s="43">
        <v>5.07</v>
      </c>
      <c r="I91" s="43">
        <v>11.92</v>
      </c>
      <c r="J91" s="43">
        <v>102.25</v>
      </c>
      <c r="K91" s="44">
        <v>86</v>
      </c>
      <c r="L91" s="52">
        <v>25.49</v>
      </c>
    </row>
    <row r="92" spans="1:12" ht="15" x14ac:dyDescent="0.25">
      <c r="A92" s="23"/>
      <c r="B92" s="15"/>
      <c r="C92" s="11"/>
      <c r="D92" s="7" t="s">
        <v>28</v>
      </c>
      <c r="E92" s="42" t="s">
        <v>84</v>
      </c>
      <c r="F92" s="43">
        <v>100</v>
      </c>
      <c r="G92" s="43">
        <v>11</v>
      </c>
      <c r="H92" s="43">
        <v>23.9</v>
      </c>
      <c r="I92" s="43">
        <v>0.4</v>
      </c>
      <c r="J92" s="43">
        <v>260</v>
      </c>
      <c r="K92" s="44">
        <v>301</v>
      </c>
      <c r="L92" s="52">
        <v>48.76</v>
      </c>
    </row>
    <row r="93" spans="1:12" ht="15" x14ac:dyDescent="0.25">
      <c r="A93" s="23"/>
      <c r="B93" s="15"/>
      <c r="C93" s="11"/>
      <c r="D93" s="7" t="s">
        <v>29</v>
      </c>
      <c r="E93" s="42" t="s">
        <v>80</v>
      </c>
      <c r="F93" s="43">
        <v>180</v>
      </c>
      <c r="G93" s="43">
        <v>3.71</v>
      </c>
      <c r="H93" s="43">
        <v>5.83</v>
      </c>
      <c r="I93" s="43">
        <v>16.97</v>
      </c>
      <c r="J93" s="43">
        <v>135.18</v>
      </c>
      <c r="K93" s="44">
        <v>336</v>
      </c>
      <c r="L93" s="52">
        <v>25.19</v>
      </c>
    </row>
    <row r="94" spans="1:12" ht="15" x14ac:dyDescent="0.25">
      <c r="A94" s="23"/>
      <c r="B94" s="15"/>
      <c r="C94" s="11"/>
      <c r="D94" s="7" t="s">
        <v>30</v>
      </c>
      <c r="E94" s="42" t="s">
        <v>46</v>
      </c>
      <c r="F94" s="43">
        <v>200</v>
      </c>
      <c r="G94" s="43">
        <v>0.06</v>
      </c>
      <c r="H94" s="43">
        <v>0.02</v>
      </c>
      <c r="I94" s="43">
        <v>10.52</v>
      </c>
      <c r="J94" s="43">
        <v>42.1</v>
      </c>
      <c r="K94" s="44">
        <v>392</v>
      </c>
      <c r="L94" s="52">
        <v>3.71</v>
      </c>
    </row>
    <row r="95" spans="1:12" ht="15" x14ac:dyDescent="0.25">
      <c r="A95" s="23"/>
      <c r="B95" s="15"/>
      <c r="C95" s="11"/>
      <c r="D95" s="7" t="s">
        <v>31</v>
      </c>
      <c r="E95" s="42" t="s">
        <v>76</v>
      </c>
      <c r="F95" s="43">
        <v>120</v>
      </c>
      <c r="G95" s="43">
        <v>7.11</v>
      </c>
      <c r="H95" s="43">
        <v>0.9</v>
      </c>
      <c r="I95" s="43">
        <v>43.47</v>
      </c>
      <c r="J95" s="43">
        <v>211.5</v>
      </c>
      <c r="K95" s="44">
        <v>701</v>
      </c>
      <c r="L95" s="43">
        <v>6.06</v>
      </c>
    </row>
    <row r="96" spans="1:12" ht="15" x14ac:dyDescent="0.25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910</v>
      </c>
      <c r="G99" s="19">
        <f t="shared" ref="G99" si="46">SUM(G90:G98)</f>
        <v>24.889999999999997</v>
      </c>
      <c r="H99" s="19">
        <f t="shared" ref="H99" si="47">SUM(H90:H98)</f>
        <v>39.42</v>
      </c>
      <c r="I99" s="19">
        <f t="shared" ref="I99" si="48">SUM(I90:I98)</f>
        <v>87.89</v>
      </c>
      <c r="J99" s="19">
        <f t="shared" ref="J99:L99" si="49">SUM(J90:J98)</f>
        <v>805.99000000000012</v>
      </c>
      <c r="K99" s="25"/>
      <c r="L99" s="19">
        <f t="shared" si="49"/>
        <v>122.99999999999999</v>
      </c>
    </row>
    <row r="100" spans="1:12" ht="15.75" customHeight="1" x14ac:dyDescent="0.2">
      <c r="A100" s="29">
        <f>A82</f>
        <v>1</v>
      </c>
      <c r="B100" s="30">
        <f>B82</f>
        <v>5</v>
      </c>
      <c r="C100" s="54" t="s">
        <v>4</v>
      </c>
      <c r="D100" s="55"/>
      <c r="E100" s="31"/>
      <c r="F100" s="32">
        <f>F89+F99</f>
        <v>910</v>
      </c>
      <c r="G100" s="32">
        <f t="shared" ref="G100" si="50">G89+G99</f>
        <v>24.889999999999997</v>
      </c>
      <c r="H100" s="32">
        <f t="shared" ref="H100" si="51">H89+H99</f>
        <v>39.42</v>
      </c>
      <c r="I100" s="32">
        <f t="shared" ref="I100" si="52">I89+I99</f>
        <v>87.89</v>
      </c>
      <c r="J100" s="32">
        <f t="shared" ref="J100:L100" si="53">J89+J99</f>
        <v>805.99000000000012</v>
      </c>
      <c r="K100" s="32"/>
      <c r="L100" s="32">
        <f t="shared" si="53"/>
        <v>122.99999999999999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/>
      <c r="F101" s="40"/>
      <c r="G101" s="40"/>
      <c r="H101" s="40"/>
      <c r="I101" s="40"/>
      <c r="J101" s="40"/>
      <c r="K101" s="41"/>
      <c r="L101" s="40"/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 x14ac:dyDescent="0.25">
      <c r="A103" s="23"/>
      <c r="B103" s="15"/>
      <c r="C103" s="11"/>
      <c r="D103" s="7" t="s">
        <v>22</v>
      </c>
      <c r="E103" s="42"/>
      <c r="F103" s="43"/>
      <c r="G103" s="43"/>
      <c r="H103" s="43"/>
      <c r="I103" s="43"/>
      <c r="J103" s="43"/>
      <c r="K103" s="44"/>
      <c r="L103" s="43"/>
    </row>
    <row r="104" spans="1:12" ht="15" x14ac:dyDescent="0.2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 x14ac:dyDescent="0.2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0</v>
      </c>
      <c r="G108" s="19">
        <f t="shared" ref="G108:J108" si="54">SUM(G101:G107)</f>
        <v>0</v>
      </c>
      <c r="H108" s="19">
        <f t="shared" si="54"/>
        <v>0</v>
      </c>
      <c r="I108" s="19">
        <f t="shared" si="54"/>
        <v>0</v>
      </c>
      <c r="J108" s="19">
        <f t="shared" si="54"/>
        <v>0</v>
      </c>
      <c r="K108" s="25"/>
      <c r="L108" s="19">
        <f t="shared" ref="L108" si="55">SUM(L101:L107)</f>
        <v>0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51</v>
      </c>
      <c r="F109" s="43">
        <v>60</v>
      </c>
      <c r="G109" s="43">
        <v>0.85</v>
      </c>
      <c r="H109" s="43">
        <v>3.05</v>
      </c>
      <c r="I109" s="43">
        <v>5.19</v>
      </c>
      <c r="J109" s="43">
        <v>51.54</v>
      </c>
      <c r="K109" s="44">
        <v>20</v>
      </c>
      <c r="L109" s="51">
        <v>7.54</v>
      </c>
    </row>
    <row r="110" spans="1:12" ht="15" x14ac:dyDescent="0.25">
      <c r="A110" s="23"/>
      <c r="B110" s="15"/>
      <c r="C110" s="11"/>
      <c r="D110" s="7" t="s">
        <v>27</v>
      </c>
      <c r="E110" s="42" t="s">
        <v>62</v>
      </c>
      <c r="F110" s="43">
        <v>250</v>
      </c>
      <c r="G110" s="43">
        <v>2.5</v>
      </c>
      <c r="H110" s="43">
        <v>2.8</v>
      </c>
      <c r="I110" s="43">
        <v>17</v>
      </c>
      <c r="J110" s="43">
        <v>103.25</v>
      </c>
      <c r="K110" s="44">
        <v>80</v>
      </c>
      <c r="L110" s="52">
        <v>26.91</v>
      </c>
    </row>
    <row r="111" spans="1:12" ht="15" x14ac:dyDescent="0.25">
      <c r="A111" s="23"/>
      <c r="B111" s="15"/>
      <c r="C111" s="11"/>
      <c r="D111" s="7" t="s">
        <v>28</v>
      </c>
      <c r="E111" s="42" t="s">
        <v>63</v>
      </c>
      <c r="F111" s="43">
        <v>200</v>
      </c>
      <c r="G111" s="43">
        <v>25.02</v>
      </c>
      <c r="H111" s="43">
        <v>4.0599999999999996</v>
      </c>
      <c r="I111" s="43">
        <v>19.96</v>
      </c>
      <c r="J111" s="43">
        <v>240.9</v>
      </c>
      <c r="K111" s="44">
        <v>276</v>
      </c>
      <c r="L111" s="52">
        <v>38.43</v>
      </c>
    </row>
    <row r="112" spans="1:12" ht="15" x14ac:dyDescent="0.25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 x14ac:dyDescent="0.25">
      <c r="A113" s="23"/>
      <c r="B113" s="15"/>
      <c r="C113" s="11"/>
      <c r="D113" s="7" t="s">
        <v>30</v>
      </c>
      <c r="E113" s="42" t="s">
        <v>64</v>
      </c>
      <c r="F113" s="43">
        <v>200</v>
      </c>
      <c r="G113" s="43">
        <v>2.94</v>
      </c>
      <c r="H113" s="43">
        <v>1.98</v>
      </c>
      <c r="I113" s="43">
        <v>20.92</v>
      </c>
      <c r="J113" s="43">
        <v>113.34</v>
      </c>
      <c r="K113" s="44">
        <v>396</v>
      </c>
      <c r="L113" s="43">
        <v>12.55</v>
      </c>
    </row>
    <row r="114" spans="1:12" ht="15" x14ac:dyDescent="0.25">
      <c r="A114" s="23"/>
      <c r="B114" s="15"/>
      <c r="C114" s="11"/>
      <c r="D114" s="7" t="s">
        <v>31</v>
      </c>
      <c r="E114" s="42" t="s">
        <v>76</v>
      </c>
      <c r="F114" s="43">
        <v>120</v>
      </c>
      <c r="G114" s="43">
        <v>7.11</v>
      </c>
      <c r="H114" s="43">
        <v>0.9</v>
      </c>
      <c r="I114" s="43">
        <v>43.47</v>
      </c>
      <c r="J114" s="43">
        <v>211.5</v>
      </c>
      <c r="K114" s="44">
        <v>701</v>
      </c>
      <c r="L114" s="43">
        <v>6.06</v>
      </c>
    </row>
    <row r="115" spans="1:12" ht="15" x14ac:dyDescent="0.25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6" t="s">
        <v>24</v>
      </c>
      <c r="E116" s="42" t="s">
        <v>55</v>
      </c>
      <c r="F116" s="43">
        <v>120</v>
      </c>
      <c r="G116" s="43">
        <v>1.8</v>
      </c>
      <c r="H116" s="43">
        <v>0.6</v>
      </c>
      <c r="I116" s="43">
        <v>25.2</v>
      </c>
      <c r="J116" s="43">
        <v>114</v>
      </c>
      <c r="K116" s="44" t="s">
        <v>43</v>
      </c>
      <c r="L116" s="43">
        <v>31.51</v>
      </c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950</v>
      </c>
      <c r="G118" s="19">
        <f t="shared" ref="G118:J118" si="56">SUM(G109:G117)</f>
        <v>40.22</v>
      </c>
      <c r="H118" s="19">
        <f t="shared" si="56"/>
        <v>13.39</v>
      </c>
      <c r="I118" s="19">
        <f t="shared" si="56"/>
        <v>131.74</v>
      </c>
      <c r="J118" s="19">
        <f t="shared" si="56"/>
        <v>834.53</v>
      </c>
      <c r="K118" s="25"/>
      <c r="L118" s="19">
        <f t="shared" ref="L118" si="57">SUM(L109:L117)</f>
        <v>123</v>
      </c>
    </row>
    <row r="119" spans="1:12" ht="15" x14ac:dyDescent="0.2">
      <c r="A119" s="29">
        <f>A101</f>
        <v>2</v>
      </c>
      <c r="B119" s="30">
        <f>B101</f>
        <v>1</v>
      </c>
      <c r="C119" s="54" t="s">
        <v>4</v>
      </c>
      <c r="D119" s="55"/>
      <c r="E119" s="31"/>
      <c r="F119" s="32">
        <f>F108+F118</f>
        <v>950</v>
      </c>
      <c r="G119" s="32">
        <f t="shared" ref="G119" si="58">G108+G118</f>
        <v>40.22</v>
      </c>
      <c r="H119" s="32">
        <f t="shared" ref="H119" si="59">H108+H118</f>
        <v>13.39</v>
      </c>
      <c r="I119" s="32">
        <f t="shared" ref="I119" si="60">I108+I118</f>
        <v>131.74</v>
      </c>
      <c r="J119" s="32">
        <f t="shared" ref="J119:L119" si="61">J108+J118</f>
        <v>834.53</v>
      </c>
      <c r="K119" s="32"/>
      <c r="L119" s="32">
        <f t="shared" si="61"/>
        <v>123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/>
      <c r="F120" s="40"/>
      <c r="G120" s="40"/>
      <c r="H120" s="40"/>
      <c r="I120" s="40"/>
      <c r="J120" s="40"/>
      <c r="K120" s="41"/>
      <c r="L120" s="40"/>
    </row>
    <row r="121" spans="1:12" ht="15" x14ac:dyDescent="0.2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14"/>
      <c r="B122" s="15"/>
      <c r="C122" s="11"/>
      <c r="D122" s="7" t="s">
        <v>22</v>
      </c>
      <c r="E122" s="42"/>
      <c r="F122" s="43"/>
      <c r="G122" s="43"/>
      <c r="H122" s="43"/>
      <c r="I122" s="43"/>
      <c r="J122" s="43"/>
      <c r="K122" s="44"/>
      <c r="L122" s="43"/>
    </row>
    <row r="123" spans="1:12" ht="15" x14ac:dyDescent="0.2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0</v>
      </c>
      <c r="G127" s="19">
        <f t="shared" ref="G127:J127" si="62">SUM(G120:G126)</f>
        <v>0</v>
      </c>
      <c r="H127" s="19">
        <f t="shared" si="62"/>
        <v>0</v>
      </c>
      <c r="I127" s="19">
        <f t="shared" si="62"/>
        <v>0</v>
      </c>
      <c r="J127" s="19">
        <f t="shared" si="62"/>
        <v>0</v>
      </c>
      <c r="K127" s="25"/>
      <c r="L127" s="19">
        <f t="shared" ref="L127" si="63">SUM(L120:L126)</f>
        <v>0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66</v>
      </c>
      <c r="F128" s="43">
        <v>60</v>
      </c>
      <c r="G128" s="43">
        <v>0.68</v>
      </c>
      <c r="H128" s="43">
        <v>1.91</v>
      </c>
      <c r="I128" s="43">
        <v>2.83</v>
      </c>
      <c r="J128" s="43">
        <v>47.46</v>
      </c>
      <c r="K128" s="44">
        <v>45</v>
      </c>
      <c r="L128" s="51">
        <v>18.14</v>
      </c>
    </row>
    <row r="129" spans="1:12" ht="15" x14ac:dyDescent="0.25">
      <c r="A129" s="14"/>
      <c r="B129" s="15"/>
      <c r="C129" s="11"/>
      <c r="D129" s="7" t="s">
        <v>27</v>
      </c>
      <c r="E129" s="42" t="s">
        <v>52</v>
      </c>
      <c r="F129" s="43">
        <v>250</v>
      </c>
      <c r="G129" s="43">
        <v>1.83</v>
      </c>
      <c r="H129" s="43">
        <v>4.9000000000000004</v>
      </c>
      <c r="I129" s="43">
        <v>12.75</v>
      </c>
      <c r="J129" s="43">
        <v>102.5</v>
      </c>
      <c r="K129" s="44">
        <v>81</v>
      </c>
      <c r="L129" s="52">
        <v>32.25</v>
      </c>
    </row>
    <row r="130" spans="1:12" ht="15" x14ac:dyDescent="0.25">
      <c r="A130" s="14"/>
      <c r="B130" s="15"/>
      <c r="C130" s="11"/>
      <c r="D130" s="7" t="s">
        <v>28</v>
      </c>
      <c r="E130" s="42" t="s">
        <v>77</v>
      </c>
      <c r="F130" s="43">
        <v>100</v>
      </c>
      <c r="G130" s="43">
        <v>16.8</v>
      </c>
      <c r="H130" s="43">
        <v>6.85</v>
      </c>
      <c r="I130" s="43">
        <v>46.87</v>
      </c>
      <c r="J130" s="43">
        <v>317.64</v>
      </c>
      <c r="K130" s="44">
        <v>254</v>
      </c>
      <c r="L130" s="52">
        <v>16.399999999999999</v>
      </c>
    </row>
    <row r="131" spans="1:12" ht="15" x14ac:dyDescent="0.25">
      <c r="A131" s="14"/>
      <c r="B131" s="15"/>
      <c r="C131" s="11"/>
      <c r="D131" s="7" t="s">
        <v>29</v>
      </c>
      <c r="E131" s="42" t="s">
        <v>65</v>
      </c>
      <c r="F131" s="43">
        <v>150</v>
      </c>
      <c r="G131" s="43">
        <v>10.38</v>
      </c>
      <c r="H131" s="43">
        <v>7.52</v>
      </c>
      <c r="I131" s="43">
        <v>18.16</v>
      </c>
      <c r="J131" s="43">
        <v>197.67</v>
      </c>
      <c r="K131" s="44">
        <v>302</v>
      </c>
      <c r="L131" s="52">
        <v>46.6</v>
      </c>
    </row>
    <row r="132" spans="1:12" ht="15" x14ac:dyDescent="0.25">
      <c r="A132" s="14"/>
      <c r="B132" s="15"/>
      <c r="C132" s="11"/>
      <c r="D132" s="7" t="s">
        <v>30</v>
      </c>
      <c r="E132" s="42" t="s">
        <v>46</v>
      </c>
      <c r="F132" s="43">
        <v>200</v>
      </c>
      <c r="G132" s="43">
        <v>4.08</v>
      </c>
      <c r="H132" s="43">
        <v>3.54</v>
      </c>
      <c r="I132" s="43">
        <v>17.579999999999998</v>
      </c>
      <c r="J132" s="43">
        <v>118.88</v>
      </c>
      <c r="K132" s="44">
        <v>380</v>
      </c>
      <c r="L132" s="52">
        <v>3.55</v>
      </c>
    </row>
    <row r="133" spans="1:12" ht="15" x14ac:dyDescent="0.25">
      <c r="A133" s="14"/>
      <c r="B133" s="15"/>
      <c r="C133" s="11"/>
      <c r="D133" s="7" t="s">
        <v>31</v>
      </c>
      <c r="E133" s="42" t="s">
        <v>76</v>
      </c>
      <c r="F133" s="43">
        <v>120</v>
      </c>
      <c r="G133" s="43">
        <v>7.11</v>
      </c>
      <c r="H133" s="43">
        <v>0.9</v>
      </c>
      <c r="I133" s="43">
        <v>43.47</v>
      </c>
      <c r="J133" s="43">
        <v>211.5</v>
      </c>
      <c r="K133" s="44">
        <v>701</v>
      </c>
      <c r="L133" s="43">
        <v>6.06</v>
      </c>
    </row>
    <row r="134" spans="1:12" ht="15" x14ac:dyDescent="0.25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880</v>
      </c>
      <c r="G137" s="19">
        <f t="shared" ref="G137:J137" si="64">SUM(G128:G136)</f>
        <v>40.880000000000003</v>
      </c>
      <c r="H137" s="19">
        <f t="shared" si="64"/>
        <v>25.619999999999997</v>
      </c>
      <c r="I137" s="19">
        <f t="shared" si="64"/>
        <v>141.66</v>
      </c>
      <c r="J137" s="19">
        <f t="shared" si="64"/>
        <v>995.65</v>
      </c>
      <c r="K137" s="25"/>
      <c r="L137" s="19">
        <f t="shared" ref="L137" si="65">SUM(L128:L136)</f>
        <v>122.99999999999999</v>
      </c>
    </row>
    <row r="138" spans="1:12" ht="15" x14ac:dyDescent="0.2">
      <c r="A138" s="33">
        <f>A120</f>
        <v>2</v>
      </c>
      <c r="B138" s="33">
        <f>B120</f>
        <v>2</v>
      </c>
      <c r="C138" s="54" t="s">
        <v>4</v>
      </c>
      <c r="D138" s="55"/>
      <c r="E138" s="31"/>
      <c r="F138" s="32">
        <f>F127+F137</f>
        <v>880</v>
      </c>
      <c r="G138" s="32">
        <f t="shared" ref="G138" si="66">G127+G137</f>
        <v>40.880000000000003</v>
      </c>
      <c r="H138" s="32">
        <f t="shared" ref="H138" si="67">H127+H137</f>
        <v>25.619999999999997</v>
      </c>
      <c r="I138" s="32">
        <f t="shared" ref="I138" si="68">I127+I137</f>
        <v>141.66</v>
      </c>
      <c r="J138" s="32">
        <f t="shared" ref="J138:L138" si="69">J127+J137</f>
        <v>995.65</v>
      </c>
      <c r="K138" s="32"/>
      <c r="L138" s="32">
        <f t="shared" si="69"/>
        <v>122.99999999999999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/>
      <c r="F139" s="40"/>
      <c r="G139" s="40"/>
      <c r="H139" s="40"/>
      <c r="I139" s="40"/>
      <c r="J139" s="40"/>
      <c r="K139" s="41"/>
      <c r="L139" s="40"/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22</v>
      </c>
      <c r="E141" s="42"/>
      <c r="F141" s="43"/>
      <c r="G141" s="43"/>
      <c r="H141" s="43"/>
      <c r="I141" s="43"/>
      <c r="J141" s="43"/>
      <c r="K141" s="44"/>
      <c r="L141" s="43"/>
    </row>
    <row r="142" spans="1:12" ht="15.75" customHeight="1" x14ac:dyDescent="0.25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5" x14ac:dyDescent="0.2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0</v>
      </c>
      <c r="G146" s="19">
        <f t="shared" ref="G146:J146" si="70">SUM(G139:G145)</f>
        <v>0</v>
      </c>
      <c r="H146" s="19">
        <f t="shared" si="70"/>
        <v>0</v>
      </c>
      <c r="I146" s="19">
        <f t="shared" si="70"/>
        <v>0</v>
      </c>
      <c r="J146" s="19">
        <f t="shared" si="70"/>
        <v>0</v>
      </c>
      <c r="K146" s="25"/>
      <c r="L146" s="19">
        <f t="shared" ref="L146" si="71">SUM(L139:L145)</f>
        <v>0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67</v>
      </c>
      <c r="F147" s="43">
        <v>60</v>
      </c>
      <c r="G147" s="43">
        <v>0.75</v>
      </c>
      <c r="H147" s="43">
        <v>0.06</v>
      </c>
      <c r="I147" s="43">
        <v>6.97</v>
      </c>
      <c r="J147" s="43">
        <v>31.38</v>
      </c>
      <c r="K147" s="44">
        <v>41</v>
      </c>
      <c r="L147" s="51">
        <v>9.61</v>
      </c>
    </row>
    <row r="148" spans="1:12" ht="15" x14ac:dyDescent="0.25">
      <c r="A148" s="23"/>
      <c r="B148" s="15"/>
      <c r="C148" s="11"/>
      <c r="D148" s="7" t="s">
        <v>27</v>
      </c>
      <c r="E148" s="42" t="s">
        <v>57</v>
      </c>
      <c r="F148" s="43">
        <v>250</v>
      </c>
      <c r="G148" s="43">
        <v>2.1</v>
      </c>
      <c r="H148" s="43">
        <v>5.12</v>
      </c>
      <c r="I148" s="43">
        <v>16.600000000000001</v>
      </c>
      <c r="J148" s="43">
        <v>120.75</v>
      </c>
      <c r="K148" s="44">
        <v>76</v>
      </c>
      <c r="L148" s="52">
        <v>38.85</v>
      </c>
    </row>
    <row r="149" spans="1:12" ht="15" x14ac:dyDescent="0.25">
      <c r="A149" s="23"/>
      <c r="B149" s="15"/>
      <c r="C149" s="11"/>
      <c r="D149" s="7" t="s">
        <v>28</v>
      </c>
      <c r="E149" s="42" t="s">
        <v>68</v>
      </c>
      <c r="F149" s="43">
        <v>200</v>
      </c>
      <c r="G149" s="43">
        <v>13.23</v>
      </c>
      <c r="H149" s="43">
        <v>9.8800000000000008</v>
      </c>
      <c r="I149" s="43">
        <v>85.43</v>
      </c>
      <c r="J149" s="43">
        <v>490.5</v>
      </c>
      <c r="K149" s="44">
        <v>302</v>
      </c>
      <c r="L149" s="52">
        <v>56.28</v>
      </c>
    </row>
    <row r="150" spans="1:12" ht="15" x14ac:dyDescent="0.25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52"/>
    </row>
    <row r="151" spans="1:12" ht="15" x14ac:dyDescent="0.25">
      <c r="A151" s="23"/>
      <c r="B151" s="15"/>
      <c r="C151" s="11"/>
      <c r="D151" s="7" t="s">
        <v>30</v>
      </c>
      <c r="E151" s="42" t="s">
        <v>54</v>
      </c>
      <c r="F151" s="43">
        <v>200</v>
      </c>
      <c r="G151" s="43">
        <v>0.16</v>
      </c>
      <c r="H151" s="43">
        <v>0.16</v>
      </c>
      <c r="I151" s="43">
        <v>23.88</v>
      </c>
      <c r="J151" s="43">
        <v>97.6</v>
      </c>
      <c r="K151" s="44">
        <v>372</v>
      </c>
      <c r="L151" s="43">
        <v>12.2</v>
      </c>
    </row>
    <row r="152" spans="1:12" ht="15" x14ac:dyDescent="0.25">
      <c r="A152" s="23"/>
      <c r="B152" s="15"/>
      <c r="C152" s="11"/>
      <c r="D152" s="7" t="s">
        <v>31</v>
      </c>
      <c r="E152" s="42" t="s">
        <v>76</v>
      </c>
      <c r="F152" s="43">
        <v>120</v>
      </c>
      <c r="G152" s="43">
        <v>7.11</v>
      </c>
      <c r="H152" s="43">
        <v>0.9</v>
      </c>
      <c r="I152" s="43">
        <v>43.47</v>
      </c>
      <c r="J152" s="43">
        <v>211.5</v>
      </c>
      <c r="K152" s="44">
        <v>701</v>
      </c>
      <c r="L152" s="43">
        <v>6.06</v>
      </c>
    </row>
    <row r="153" spans="1:12" ht="15" x14ac:dyDescent="0.25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830</v>
      </c>
      <c r="G156" s="19">
        <f t="shared" ref="G156:J156" si="72">SUM(G147:G155)</f>
        <v>23.35</v>
      </c>
      <c r="H156" s="19">
        <f t="shared" si="72"/>
        <v>16.12</v>
      </c>
      <c r="I156" s="19">
        <f t="shared" si="72"/>
        <v>176.35</v>
      </c>
      <c r="J156" s="19">
        <f t="shared" si="72"/>
        <v>951.73</v>
      </c>
      <c r="K156" s="25"/>
      <c r="L156" s="19">
        <f t="shared" ref="L156" si="73">SUM(L147:L155)</f>
        <v>123.00000000000001</v>
      </c>
    </row>
    <row r="157" spans="1:12" ht="15" x14ac:dyDescent="0.2">
      <c r="A157" s="29">
        <f>A139</f>
        <v>2</v>
      </c>
      <c r="B157" s="30">
        <f>B139</f>
        <v>3</v>
      </c>
      <c r="C157" s="54" t="s">
        <v>4</v>
      </c>
      <c r="D157" s="55"/>
      <c r="E157" s="31"/>
      <c r="F157" s="32">
        <f>F146+F156</f>
        <v>830</v>
      </c>
      <c r="G157" s="32">
        <f t="shared" ref="G157" si="74">G146+G156</f>
        <v>23.35</v>
      </c>
      <c r="H157" s="32">
        <f t="shared" ref="H157" si="75">H146+H156</f>
        <v>16.12</v>
      </c>
      <c r="I157" s="32">
        <f t="shared" ref="I157" si="76">I146+I156</f>
        <v>176.35</v>
      </c>
      <c r="J157" s="32">
        <f t="shared" ref="J157:L157" si="77">J146+J156</f>
        <v>951.73</v>
      </c>
      <c r="K157" s="32"/>
      <c r="L157" s="32">
        <f t="shared" si="77"/>
        <v>123.00000000000001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/>
      <c r="F158" s="40"/>
      <c r="G158" s="40"/>
      <c r="H158" s="40"/>
      <c r="I158" s="40"/>
      <c r="J158" s="40"/>
      <c r="K158" s="41"/>
      <c r="L158" s="40"/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22</v>
      </c>
      <c r="E160" s="42"/>
      <c r="F160" s="43"/>
      <c r="G160" s="43"/>
      <c r="H160" s="43"/>
      <c r="I160" s="43"/>
      <c r="J160" s="43"/>
      <c r="K160" s="44"/>
      <c r="L160" s="43"/>
    </row>
    <row r="161" spans="1:12" ht="15" x14ac:dyDescent="0.25">
      <c r="A161" s="23"/>
      <c r="B161" s="15"/>
      <c r="C161" s="11"/>
      <c r="D161" s="7" t="s">
        <v>23</v>
      </c>
      <c r="E161" s="42"/>
      <c r="F161" s="43"/>
      <c r="G161" s="43"/>
      <c r="H161" s="43"/>
      <c r="I161" s="43"/>
      <c r="J161" s="43"/>
      <c r="K161" s="44"/>
      <c r="L161" s="43"/>
    </row>
    <row r="162" spans="1:12" ht="15" x14ac:dyDescent="0.2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0</v>
      </c>
      <c r="G165" s="19">
        <f t="shared" ref="G165:J165" si="78">SUM(G158:G164)</f>
        <v>0</v>
      </c>
      <c r="H165" s="19">
        <f t="shared" si="78"/>
        <v>0</v>
      </c>
      <c r="I165" s="19">
        <f t="shared" si="78"/>
        <v>0</v>
      </c>
      <c r="J165" s="19">
        <f t="shared" si="78"/>
        <v>0</v>
      </c>
      <c r="K165" s="25"/>
      <c r="L165" s="19">
        <f t="shared" ref="L165" si="79">SUM(L158:L164)</f>
        <v>0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69</v>
      </c>
      <c r="F166" s="43">
        <v>60</v>
      </c>
      <c r="G166" s="43">
        <v>0.85</v>
      </c>
      <c r="H166" s="43">
        <v>4.13</v>
      </c>
      <c r="I166" s="43">
        <v>5.0199999999999996</v>
      </c>
      <c r="J166" s="43">
        <v>56.34</v>
      </c>
      <c r="K166" s="44">
        <v>33</v>
      </c>
      <c r="L166" s="51">
        <v>7.8</v>
      </c>
    </row>
    <row r="167" spans="1:12" ht="15" x14ac:dyDescent="0.25">
      <c r="A167" s="23"/>
      <c r="B167" s="15"/>
      <c r="C167" s="11"/>
      <c r="D167" s="7" t="s">
        <v>27</v>
      </c>
      <c r="E167" s="42" t="s">
        <v>70</v>
      </c>
      <c r="F167" s="43">
        <v>250</v>
      </c>
      <c r="G167" s="43">
        <v>2.0499999999999998</v>
      </c>
      <c r="H167" s="43">
        <v>3.1</v>
      </c>
      <c r="I167" s="43">
        <v>12.58</v>
      </c>
      <c r="J167" s="43">
        <v>86.5</v>
      </c>
      <c r="K167" s="44">
        <v>85</v>
      </c>
      <c r="L167" s="52">
        <v>37.47</v>
      </c>
    </row>
    <row r="168" spans="1:12" ht="15" x14ac:dyDescent="0.25">
      <c r="A168" s="23"/>
      <c r="B168" s="15"/>
      <c r="C168" s="11"/>
      <c r="D168" s="7" t="s">
        <v>28</v>
      </c>
      <c r="E168" s="42" t="s">
        <v>78</v>
      </c>
      <c r="F168" s="43">
        <v>110</v>
      </c>
      <c r="G168" s="43">
        <v>6.24</v>
      </c>
      <c r="H168" s="43">
        <v>7.72</v>
      </c>
      <c r="I168" s="43">
        <v>9.86</v>
      </c>
      <c r="J168" s="43">
        <v>133.85</v>
      </c>
      <c r="K168" s="44">
        <v>286</v>
      </c>
      <c r="L168" s="52">
        <v>20.52</v>
      </c>
    </row>
    <row r="169" spans="1:12" ht="15" x14ac:dyDescent="0.25">
      <c r="A169" s="23"/>
      <c r="B169" s="15"/>
      <c r="C169" s="11"/>
      <c r="D169" s="7" t="s">
        <v>29</v>
      </c>
      <c r="E169" s="42" t="s">
        <v>71</v>
      </c>
      <c r="F169" s="43">
        <v>150</v>
      </c>
      <c r="G169" s="43">
        <v>3.65</v>
      </c>
      <c r="H169" s="43">
        <v>5.37</v>
      </c>
      <c r="I169" s="43">
        <v>36.69</v>
      </c>
      <c r="J169" s="43">
        <v>209.7</v>
      </c>
      <c r="K169" s="44">
        <v>315</v>
      </c>
      <c r="L169" s="52">
        <v>42.05</v>
      </c>
    </row>
    <row r="170" spans="1:12" ht="15" x14ac:dyDescent="0.25">
      <c r="A170" s="23"/>
      <c r="B170" s="15"/>
      <c r="C170" s="11"/>
      <c r="D170" s="7" t="s">
        <v>30</v>
      </c>
      <c r="E170" s="42" t="s">
        <v>72</v>
      </c>
      <c r="F170" s="43">
        <v>200</v>
      </c>
      <c r="G170" s="43">
        <v>0.9</v>
      </c>
      <c r="H170" s="43">
        <v>0.06</v>
      </c>
      <c r="I170" s="43">
        <v>28.58</v>
      </c>
      <c r="J170" s="43">
        <v>118.4</v>
      </c>
      <c r="K170" s="44">
        <v>376</v>
      </c>
      <c r="L170" s="43">
        <v>9.1</v>
      </c>
    </row>
    <row r="171" spans="1:12" ht="15" x14ac:dyDescent="0.25">
      <c r="A171" s="23"/>
      <c r="B171" s="15"/>
      <c r="C171" s="11"/>
      <c r="D171" s="7" t="s">
        <v>31</v>
      </c>
      <c r="E171" s="42" t="s">
        <v>76</v>
      </c>
      <c r="F171" s="43">
        <v>120</v>
      </c>
      <c r="G171" s="43">
        <v>7.11</v>
      </c>
      <c r="H171" s="43">
        <v>0.9</v>
      </c>
      <c r="I171" s="43">
        <v>43.47</v>
      </c>
      <c r="J171" s="43">
        <v>211.5</v>
      </c>
      <c r="K171" s="44">
        <v>701</v>
      </c>
      <c r="L171" s="43">
        <v>6.06</v>
      </c>
    </row>
    <row r="172" spans="1:12" ht="15" x14ac:dyDescent="0.25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890</v>
      </c>
      <c r="G175" s="19">
        <f t="shared" ref="G175:J175" si="80">SUM(G166:G174)</f>
        <v>20.8</v>
      </c>
      <c r="H175" s="19">
        <f t="shared" si="80"/>
        <v>21.279999999999998</v>
      </c>
      <c r="I175" s="19">
        <f t="shared" si="80"/>
        <v>136.19999999999999</v>
      </c>
      <c r="J175" s="19">
        <f t="shared" si="80"/>
        <v>816.29</v>
      </c>
      <c r="K175" s="25"/>
      <c r="L175" s="19">
        <f t="shared" ref="L175" si="81">SUM(L166:L174)</f>
        <v>122.99999999999999</v>
      </c>
    </row>
    <row r="176" spans="1:12" ht="15" x14ac:dyDescent="0.2">
      <c r="A176" s="29">
        <f>A158</f>
        <v>2</v>
      </c>
      <c r="B176" s="30">
        <f>B158</f>
        <v>4</v>
      </c>
      <c r="C176" s="54" t="s">
        <v>4</v>
      </c>
      <c r="D176" s="55"/>
      <c r="E176" s="31"/>
      <c r="F176" s="32">
        <f>F165+F175</f>
        <v>890</v>
      </c>
      <c r="G176" s="32">
        <f t="shared" ref="G176" si="82">G165+G175</f>
        <v>20.8</v>
      </c>
      <c r="H176" s="32">
        <f t="shared" ref="H176" si="83">H165+H175</f>
        <v>21.279999999999998</v>
      </c>
      <c r="I176" s="32">
        <f t="shared" ref="I176" si="84">I165+I175</f>
        <v>136.19999999999999</v>
      </c>
      <c r="J176" s="32">
        <f t="shared" ref="J176:L176" si="85">J165+J175</f>
        <v>816.29</v>
      </c>
      <c r="K176" s="32"/>
      <c r="L176" s="32">
        <f t="shared" si="85"/>
        <v>122.99999999999999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39"/>
      <c r="F177" s="40"/>
      <c r="G177" s="40"/>
      <c r="H177" s="40"/>
      <c r="I177" s="40"/>
      <c r="J177" s="40"/>
      <c r="K177" s="41"/>
      <c r="L177" s="40"/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7" t="s">
        <v>22</v>
      </c>
      <c r="E179" s="42"/>
      <c r="F179" s="43"/>
      <c r="G179" s="43"/>
      <c r="H179" s="43"/>
      <c r="I179" s="43"/>
      <c r="J179" s="43"/>
      <c r="K179" s="44"/>
      <c r="L179" s="43"/>
    </row>
    <row r="180" spans="1:12" ht="15" x14ac:dyDescent="0.25">
      <c r="A180" s="23"/>
      <c r="B180" s="15"/>
      <c r="C180" s="11"/>
      <c r="D180" s="7" t="s">
        <v>23</v>
      </c>
      <c r="E180" s="42"/>
      <c r="F180" s="43"/>
      <c r="G180" s="43"/>
      <c r="H180" s="43"/>
      <c r="I180" s="43"/>
      <c r="J180" s="43"/>
      <c r="K180" s="44"/>
      <c r="L180" s="43"/>
    </row>
    <row r="181" spans="1:12" ht="15" x14ac:dyDescent="0.2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0</v>
      </c>
      <c r="G184" s="19">
        <f t="shared" ref="G184:J184" si="86">SUM(G177:G183)</f>
        <v>0</v>
      </c>
      <c r="H184" s="19">
        <f t="shared" si="86"/>
        <v>0</v>
      </c>
      <c r="I184" s="19">
        <f t="shared" si="86"/>
        <v>0</v>
      </c>
      <c r="J184" s="19">
        <f t="shared" si="86"/>
        <v>0</v>
      </c>
      <c r="K184" s="25"/>
      <c r="L184" s="19">
        <f t="shared" ref="L184" si="87">SUM(L177:L183)</f>
        <v>0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39</v>
      </c>
      <c r="F185" s="43">
        <v>60</v>
      </c>
      <c r="G185" s="43">
        <v>0.81</v>
      </c>
      <c r="H185" s="43">
        <v>3.7</v>
      </c>
      <c r="I185" s="43">
        <v>4.6100000000000003</v>
      </c>
      <c r="J185" s="43">
        <v>54.96</v>
      </c>
      <c r="K185" s="44">
        <v>14</v>
      </c>
      <c r="L185" s="51">
        <v>23.56</v>
      </c>
    </row>
    <row r="186" spans="1:12" ht="15" x14ac:dyDescent="0.25">
      <c r="A186" s="23"/>
      <c r="B186" s="15"/>
      <c r="C186" s="11"/>
      <c r="D186" s="7" t="s">
        <v>27</v>
      </c>
      <c r="E186" s="42" t="s">
        <v>73</v>
      </c>
      <c r="F186" s="43">
        <v>250</v>
      </c>
      <c r="G186" s="43">
        <v>1.75</v>
      </c>
      <c r="H186" s="43">
        <v>4.88</v>
      </c>
      <c r="I186" s="43">
        <v>8.48</v>
      </c>
      <c r="J186" s="43">
        <v>84.75</v>
      </c>
      <c r="K186" s="44">
        <v>67</v>
      </c>
      <c r="L186" s="52">
        <v>26.94</v>
      </c>
    </row>
    <row r="187" spans="1:12" ht="15" x14ac:dyDescent="0.25">
      <c r="A187" s="23"/>
      <c r="B187" s="15"/>
      <c r="C187" s="11"/>
      <c r="D187" s="7" t="s">
        <v>28</v>
      </c>
      <c r="E187" s="42" t="s">
        <v>74</v>
      </c>
      <c r="F187" s="43">
        <v>100</v>
      </c>
      <c r="G187" s="43">
        <v>10.31</v>
      </c>
      <c r="H187" s="43">
        <v>8.15</v>
      </c>
      <c r="I187" s="43">
        <v>2.62</v>
      </c>
      <c r="J187" s="43">
        <v>125</v>
      </c>
      <c r="K187" s="44">
        <v>277</v>
      </c>
      <c r="L187" s="52">
        <v>15.96</v>
      </c>
    </row>
    <row r="188" spans="1:12" ht="15" x14ac:dyDescent="0.25">
      <c r="A188" s="23"/>
      <c r="B188" s="15"/>
      <c r="C188" s="11"/>
      <c r="D188" s="7" t="s">
        <v>29</v>
      </c>
      <c r="E188" s="42" t="s">
        <v>59</v>
      </c>
      <c r="F188" s="43">
        <v>150</v>
      </c>
      <c r="G188" s="43">
        <v>8.58</v>
      </c>
      <c r="H188" s="43">
        <v>5.79</v>
      </c>
      <c r="I188" s="43">
        <v>38.520000000000003</v>
      </c>
      <c r="J188" s="43">
        <v>240</v>
      </c>
      <c r="K188" s="44">
        <v>165</v>
      </c>
      <c r="L188" s="52">
        <v>42.6</v>
      </c>
    </row>
    <row r="189" spans="1:12" ht="15" x14ac:dyDescent="0.25">
      <c r="A189" s="23"/>
      <c r="B189" s="15"/>
      <c r="C189" s="11"/>
      <c r="D189" s="7" t="s">
        <v>30</v>
      </c>
      <c r="E189" s="42" t="s">
        <v>41</v>
      </c>
      <c r="F189" s="43">
        <v>200</v>
      </c>
      <c r="G189" s="43">
        <v>0.44</v>
      </c>
      <c r="H189" s="43">
        <v>0.02</v>
      </c>
      <c r="I189" s="43">
        <v>27.76</v>
      </c>
      <c r="J189" s="43">
        <v>113</v>
      </c>
      <c r="K189" s="44">
        <v>376</v>
      </c>
      <c r="L189" s="52">
        <v>7.88</v>
      </c>
    </row>
    <row r="190" spans="1:12" ht="15" x14ac:dyDescent="0.25">
      <c r="A190" s="23"/>
      <c r="B190" s="15"/>
      <c r="C190" s="11"/>
      <c r="D190" s="7" t="s">
        <v>31</v>
      </c>
      <c r="E190" s="42" t="s">
        <v>76</v>
      </c>
      <c r="F190" s="43">
        <v>120</v>
      </c>
      <c r="G190" s="43">
        <v>7.11</v>
      </c>
      <c r="H190" s="43">
        <v>0.9</v>
      </c>
      <c r="I190" s="43">
        <v>43.47</v>
      </c>
      <c r="J190" s="43">
        <v>211.5</v>
      </c>
      <c r="K190" s="44">
        <v>701</v>
      </c>
      <c r="L190" s="43">
        <v>6.06</v>
      </c>
    </row>
    <row r="191" spans="1:12" ht="15" x14ac:dyDescent="0.25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880</v>
      </c>
      <c r="G194" s="19">
        <f t="shared" ref="G194:J194" si="88">SUM(G185:G193)</f>
        <v>29.000000000000004</v>
      </c>
      <c r="H194" s="19">
        <f t="shared" si="88"/>
        <v>23.439999999999998</v>
      </c>
      <c r="I194" s="19">
        <f t="shared" si="88"/>
        <v>125.46000000000001</v>
      </c>
      <c r="J194" s="19">
        <f t="shared" si="88"/>
        <v>829.21</v>
      </c>
      <c r="K194" s="25"/>
      <c r="L194" s="19">
        <f t="shared" ref="L194" si="89">SUM(L185:L193)</f>
        <v>123</v>
      </c>
    </row>
    <row r="195" spans="1:12" ht="15" x14ac:dyDescent="0.2">
      <c r="A195" s="29">
        <f>A177</f>
        <v>2</v>
      </c>
      <c r="B195" s="30">
        <f>B177</f>
        <v>5</v>
      </c>
      <c r="C195" s="54" t="s">
        <v>4</v>
      </c>
      <c r="D195" s="55"/>
      <c r="E195" s="31"/>
      <c r="F195" s="32">
        <f>F184+F194</f>
        <v>880</v>
      </c>
      <c r="G195" s="32">
        <f t="shared" ref="G195" si="90">G184+G194</f>
        <v>29.000000000000004</v>
      </c>
      <c r="H195" s="32">
        <f t="shared" ref="H195" si="91">H184+H194</f>
        <v>23.439999999999998</v>
      </c>
      <c r="I195" s="32">
        <f t="shared" ref="I195" si="92">I184+I194</f>
        <v>125.46000000000001</v>
      </c>
      <c r="J195" s="32">
        <f t="shared" ref="J195:L195" si="93">J184+J194</f>
        <v>829.21</v>
      </c>
      <c r="K195" s="32"/>
      <c r="L195" s="32">
        <f t="shared" si="93"/>
        <v>123</v>
      </c>
    </row>
    <row r="196" spans="1:12" x14ac:dyDescent="0.2">
      <c r="A196" s="27"/>
      <c r="B196" s="28"/>
      <c r="C196" s="56" t="s">
        <v>5</v>
      </c>
      <c r="D196" s="56"/>
      <c r="E196" s="56"/>
      <c r="F196" s="34">
        <f>(F24+F43+F62+F81+F100+F119+F138+F157+F176+F195)/(IF(F24=0,0,1)+IF(F43=0,0,1)+IF(F62=0,0,1)+IF(F81=0,0,1)+IF(F100=0,0,1)+IF(F119=0,0,1)+IF(F138=0,0,1)+IF(F157=0,0,1)+IF(F176=0,0,1)+IF(F195=0,0,1))</f>
        <v>924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30.933999999999997</v>
      </c>
      <c r="H196" s="34">
        <f t="shared" si="94"/>
        <v>23.882000000000001</v>
      </c>
      <c r="I196" s="34">
        <f t="shared" si="94"/>
        <v>137.857</v>
      </c>
      <c r="J196" s="34">
        <f t="shared" si="94"/>
        <v>888.27499999999998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123</v>
      </c>
    </row>
  </sheetData>
  <sheetProtection sheet="1" objects="1" scenarios="1"/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</cp:lastModifiedBy>
  <dcterms:created xsi:type="dcterms:W3CDTF">2022-05-16T14:23:56Z</dcterms:created>
  <dcterms:modified xsi:type="dcterms:W3CDTF">2026-09-05T08:51:30Z</dcterms:modified>
</cp:coreProperties>
</file>